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Thoa</author>
  </authors>
  <commentList>
    <comment ref="B7" authorId="0">
      <text>
        <r>
          <rPr>
            <b/>
            <sz val="9"/>
            <rFont val="Tahoma"/>
            <family val="0"/>
          </rPr>
          <t>Thoa: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<sst xmlns="http://schemas.openxmlformats.org/spreadsheetml/2006/main" count="60" uniqueCount="56">
  <si>
    <t>f_masv</t>
  </si>
  <si>
    <t>f_holotvn</t>
  </si>
  <si>
    <t>f_tenvn</t>
  </si>
  <si>
    <t>f_ngaysinh</t>
  </si>
  <si>
    <t>f_tenns</t>
  </si>
  <si>
    <t>f_dtbtl</t>
  </si>
  <si>
    <t>f_xeploai</t>
  </si>
  <si>
    <t>f_namnu</t>
  </si>
  <si>
    <t>Nam</t>
  </si>
  <si>
    <t>Huy</t>
  </si>
  <si>
    <t>Mai</t>
  </si>
  <si>
    <t>Nga</t>
  </si>
  <si>
    <t>f_tt</t>
  </si>
  <si>
    <t>Dự báo nhu cầu năng lượng</t>
  </si>
  <si>
    <t>Kiểm toán năng lượng</t>
  </si>
  <si>
    <t>Năng lượng và môi trường</t>
  </si>
  <si>
    <t>Phân tích và quản lý dự án</t>
  </si>
  <si>
    <t>Quản lý năng lượng trong tòa nhà</t>
  </si>
  <si>
    <t>Tiết kiệm năng lượng trong công nghiệp</t>
  </si>
  <si>
    <t>Qui hoạch phát triển hệ thống năng lượng</t>
  </si>
  <si>
    <t>Thiết kế thị trường điện</t>
  </si>
  <si>
    <t>Thực tập nhận thức nhà máy điện</t>
  </si>
  <si>
    <t>Thực tập vận hành thị trường điện</t>
  </si>
  <si>
    <t>Thực tập quản lý</t>
  </si>
  <si>
    <t>Tiếng Anh chuyên ngành2</t>
  </si>
  <si>
    <t>Tiếng Anh chuyên ngành1</t>
  </si>
  <si>
    <t>Vận hành kinh tế hệ thống điện</t>
  </si>
  <si>
    <t>Các nguồn năng lượng thay thế</t>
  </si>
  <si>
    <t>Tiết kiệm năng lượng trong chiếu sáng_CĐ1</t>
  </si>
  <si>
    <t>Các loại giá phí trong thị trường điện phi điều tiết_CĐ7</t>
  </si>
  <si>
    <t>Thực tập tốt nghiệp</t>
  </si>
  <si>
    <t>Đồ án/Khóa luận tốt nghiệp</t>
  </si>
  <si>
    <t>Thi thực hành tốt nghiệp</t>
  </si>
  <si>
    <t>Sử dụng năng lượng hiệu quả động cơ_CĐ8</t>
  </si>
  <si>
    <t>Vận hành kinh tế lò hơi_CĐ9</t>
  </si>
  <si>
    <t>Quản lý chất lượng</t>
  </si>
  <si>
    <t>Quản lý sản xuất</t>
  </si>
  <si>
    <t>Quản lý chiến lược</t>
  </si>
  <si>
    <t>Thi tốt nghiệp môn Khoa học Mác Lênin và TT Hồ Chí Minh</t>
  </si>
  <si>
    <t>Phạm Thị</t>
  </si>
  <si>
    <t>Thái Bình</t>
  </si>
  <si>
    <t>Nữ</t>
  </si>
  <si>
    <t>Hoàng Hải</t>
  </si>
  <si>
    <t>Hà Nội</t>
  </si>
  <si>
    <t>Nguyễn Quốc</t>
  </si>
  <si>
    <t>Tú</t>
  </si>
  <si>
    <t>Phạm Quang</t>
  </si>
  <si>
    <t>Bắc</t>
  </si>
  <si>
    <t>Hải Phòng</t>
  </si>
  <si>
    <t>Ghi chú</t>
  </si>
  <si>
    <t>Chưa TN</t>
  </si>
  <si>
    <t>Khá</t>
  </si>
  <si>
    <t>Lớp Đ8QLNL(LT học ghép)</t>
  </si>
  <si>
    <t>ĐVHT NỢ</t>
  </si>
  <si>
    <t>ĐVHT</t>
  </si>
  <si>
    <t>MMH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</si>
</sst>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14" fontId="6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4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7109375" style="1" customWidth="1"/>
    <col min="2" max="2" width="14.7109375" style="1" customWidth="1"/>
    <col min="3" max="3" width="14.7109375" style="10" customWidth="1"/>
    <col min="4" max="4" width="8.57421875" style="10" customWidth="1"/>
    <col min="5" max="5" width="13.8515625" style="1" customWidth="1"/>
    <col min="6" max="6" width="10.140625" style="1" customWidth="1"/>
    <col min="7" max="7" width="9.140625" style="1" customWidth="1"/>
    <col min="8" max="33" width="9.00390625" style="1" customWidth="1"/>
    <col min="34" max="34" width="5.7109375" style="1" customWidth="1"/>
    <col min="35" max="35" width="6.28125" style="1" customWidth="1"/>
    <col min="36" max="36" width="9.140625" style="1" customWidth="1"/>
    <col min="37" max="37" width="11.140625" style="1" customWidth="1"/>
    <col min="38" max="16384" width="9.140625" style="1" customWidth="1"/>
  </cols>
  <sheetData>
    <row r="1" spans="1:4" s="20" customFormat="1" ht="26.25" customHeight="1">
      <c r="A1" s="21"/>
      <c r="B1" s="22" t="s">
        <v>52</v>
      </c>
      <c r="C1" s="22"/>
      <c r="D1" s="23"/>
    </row>
    <row r="2" spans="1:38" s="4" customFormat="1" ht="361.5">
      <c r="A2" s="2" t="s">
        <v>12</v>
      </c>
      <c r="B2" s="2" t="s">
        <v>0</v>
      </c>
      <c r="C2" s="11" t="s">
        <v>1</v>
      </c>
      <c r="D2" s="12" t="s">
        <v>2</v>
      </c>
      <c r="E2" s="2" t="s">
        <v>3</v>
      </c>
      <c r="F2" s="2" t="s">
        <v>4</v>
      </c>
      <c r="G2" s="2" t="s">
        <v>7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33</v>
      </c>
      <c r="Z2" s="3" t="s">
        <v>34</v>
      </c>
      <c r="AA2" s="3" t="s">
        <v>35</v>
      </c>
      <c r="AB2" s="3" t="s">
        <v>36</v>
      </c>
      <c r="AC2" s="3" t="s">
        <v>37</v>
      </c>
      <c r="AD2" s="3" t="s">
        <v>30</v>
      </c>
      <c r="AE2" s="3" t="s">
        <v>31</v>
      </c>
      <c r="AF2" s="3" t="s">
        <v>32</v>
      </c>
      <c r="AG2" s="3" t="s">
        <v>38</v>
      </c>
      <c r="AH2" s="3" t="s">
        <v>53</v>
      </c>
      <c r="AI2" s="2"/>
      <c r="AJ2" s="2" t="s">
        <v>5</v>
      </c>
      <c r="AK2" s="2" t="s">
        <v>6</v>
      </c>
      <c r="AL2" s="2" t="s">
        <v>49</v>
      </c>
    </row>
    <row r="3" spans="1:38" ht="18.75" customHeight="1">
      <c r="A3" s="5">
        <v>1</v>
      </c>
      <c r="B3" s="5">
        <v>1571210003</v>
      </c>
      <c r="C3" s="13" t="s">
        <v>42</v>
      </c>
      <c r="D3" s="14" t="s">
        <v>9</v>
      </c>
      <c r="E3" s="6">
        <v>34427</v>
      </c>
      <c r="F3" s="5" t="s">
        <v>43</v>
      </c>
      <c r="G3" s="5" t="s">
        <v>8</v>
      </c>
      <c r="H3" s="7">
        <v>6</v>
      </c>
      <c r="I3" s="7">
        <v>7</v>
      </c>
      <c r="J3" s="7">
        <v>5.3</v>
      </c>
      <c r="K3" s="7">
        <v>6.3</v>
      </c>
      <c r="L3" s="7">
        <v>8</v>
      </c>
      <c r="M3" s="7">
        <v>8</v>
      </c>
      <c r="N3" s="7">
        <v>7.4</v>
      </c>
      <c r="O3" s="7">
        <v>7.2</v>
      </c>
      <c r="P3" s="7">
        <v>7</v>
      </c>
      <c r="Q3" s="7">
        <v>8.5</v>
      </c>
      <c r="R3" s="7">
        <v>8</v>
      </c>
      <c r="S3" s="7">
        <v>7.5</v>
      </c>
      <c r="T3" s="7">
        <v>5.6</v>
      </c>
      <c r="U3" s="7">
        <v>6.8</v>
      </c>
      <c r="V3" s="7">
        <v>8</v>
      </c>
      <c r="W3" s="7">
        <v>6</v>
      </c>
      <c r="X3" s="7">
        <v>5</v>
      </c>
      <c r="Y3" s="7">
        <v>7.5</v>
      </c>
      <c r="Z3" s="7">
        <v>8.2</v>
      </c>
      <c r="AA3" s="7">
        <v>7.6</v>
      </c>
      <c r="AB3" s="7">
        <v>7.3</v>
      </c>
      <c r="AC3" s="7">
        <v>8.3</v>
      </c>
      <c r="AD3" s="7">
        <v>8</v>
      </c>
      <c r="AE3" s="7">
        <v>8</v>
      </c>
      <c r="AF3" s="7">
        <v>5</v>
      </c>
      <c r="AG3" s="7">
        <v>6</v>
      </c>
      <c r="AH3" s="7">
        <f>SUMIF(H3:AG3,"&lt;4.5",$H$7:$AG$7)</f>
        <v>0</v>
      </c>
      <c r="AI3" s="5">
        <v>63</v>
      </c>
      <c r="AJ3" s="8">
        <f>SUMPRODUCT(H3:AG3,$H$7:$AG$7)/$AI$7</f>
        <v>7.247619047619047</v>
      </c>
      <c r="AK3" s="5" t="s">
        <v>51</v>
      </c>
      <c r="AL3" s="5"/>
    </row>
    <row r="4" spans="1:38" ht="18.75" customHeight="1">
      <c r="A4" s="5">
        <v>2</v>
      </c>
      <c r="B4" s="5">
        <v>1571210001</v>
      </c>
      <c r="C4" s="13" t="s">
        <v>46</v>
      </c>
      <c r="D4" s="14" t="s">
        <v>47</v>
      </c>
      <c r="E4" s="6">
        <v>34493</v>
      </c>
      <c r="F4" s="5" t="s">
        <v>48</v>
      </c>
      <c r="G4" s="5" t="s">
        <v>8</v>
      </c>
      <c r="H4" s="7">
        <v>7</v>
      </c>
      <c r="I4" s="7">
        <v>8</v>
      </c>
      <c r="J4" s="7">
        <v>5.3</v>
      </c>
      <c r="K4" s="7">
        <v>7.6</v>
      </c>
      <c r="L4" s="7">
        <v>7.5</v>
      </c>
      <c r="M4" s="7">
        <v>8</v>
      </c>
      <c r="N4" s="7">
        <v>5.8</v>
      </c>
      <c r="O4" s="7">
        <v>7.2</v>
      </c>
      <c r="P4" s="7">
        <v>8</v>
      </c>
      <c r="Q4" s="7">
        <v>8</v>
      </c>
      <c r="R4" s="7">
        <v>7.5</v>
      </c>
      <c r="S4" s="7">
        <v>7.7</v>
      </c>
      <c r="T4" s="7">
        <v>4.6</v>
      </c>
      <c r="U4" s="7">
        <v>8</v>
      </c>
      <c r="V4" s="7">
        <v>7</v>
      </c>
      <c r="W4" s="7">
        <v>7</v>
      </c>
      <c r="X4" s="7">
        <v>5</v>
      </c>
      <c r="Y4" s="7">
        <v>7.5</v>
      </c>
      <c r="Z4" s="7">
        <v>7.3</v>
      </c>
      <c r="AA4" s="7">
        <v>7.8</v>
      </c>
      <c r="AB4" s="7">
        <v>7.6</v>
      </c>
      <c r="AC4" s="7">
        <v>7.3</v>
      </c>
      <c r="AD4" s="7">
        <v>6</v>
      </c>
      <c r="AE4" s="7">
        <v>7.5</v>
      </c>
      <c r="AF4" s="7">
        <v>6.5</v>
      </c>
      <c r="AG4" s="7">
        <v>6</v>
      </c>
      <c r="AH4" s="7">
        <f>SUMIF(H4:AG4,"&lt;4.5",$H$7:$AG$7)</f>
        <v>0</v>
      </c>
      <c r="AI4" s="5">
        <v>63</v>
      </c>
      <c r="AJ4" s="8">
        <f>SUMPRODUCT(H4:AG4,$H$7:$AG$7)/$AI$7</f>
        <v>7.126984126984128</v>
      </c>
      <c r="AK4" s="5" t="s">
        <v>51</v>
      </c>
      <c r="AL4" s="5"/>
    </row>
    <row r="5" spans="1:38" ht="18.75" customHeight="1">
      <c r="A5" s="5">
        <v>3</v>
      </c>
      <c r="B5" s="5">
        <v>1571210002</v>
      </c>
      <c r="C5" s="13" t="s">
        <v>44</v>
      </c>
      <c r="D5" s="14" t="s">
        <v>45</v>
      </c>
      <c r="E5" s="6">
        <v>34624</v>
      </c>
      <c r="F5" s="5" t="s">
        <v>11</v>
      </c>
      <c r="G5" s="5" t="s">
        <v>8</v>
      </c>
      <c r="H5" s="7">
        <v>8.5</v>
      </c>
      <c r="I5" s="7">
        <v>8.5</v>
      </c>
      <c r="J5" s="7">
        <v>5.6</v>
      </c>
      <c r="K5" s="7">
        <v>6.2</v>
      </c>
      <c r="L5" s="7">
        <v>8</v>
      </c>
      <c r="M5" s="7">
        <v>7.5</v>
      </c>
      <c r="N5" s="7">
        <v>4.2</v>
      </c>
      <c r="O5" s="7">
        <v>7.9</v>
      </c>
      <c r="P5" s="7">
        <v>9.5</v>
      </c>
      <c r="Q5" s="7">
        <v>7.5</v>
      </c>
      <c r="R5" s="7">
        <v>8</v>
      </c>
      <c r="S5" s="7">
        <v>8.3</v>
      </c>
      <c r="T5" s="7">
        <v>8.6</v>
      </c>
      <c r="U5" s="7">
        <v>7.4</v>
      </c>
      <c r="V5" s="7">
        <v>7</v>
      </c>
      <c r="W5" s="7">
        <v>6.5</v>
      </c>
      <c r="X5" s="7">
        <v>8</v>
      </c>
      <c r="Y5" s="7">
        <v>7.5</v>
      </c>
      <c r="Z5" s="7">
        <v>8.2</v>
      </c>
      <c r="AA5" s="7">
        <v>7.6</v>
      </c>
      <c r="AB5" s="7">
        <v>7.5</v>
      </c>
      <c r="AC5" s="7">
        <v>7.8</v>
      </c>
      <c r="AD5" s="7">
        <v>8</v>
      </c>
      <c r="AE5" s="7">
        <v>6</v>
      </c>
      <c r="AF5" s="7">
        <v>6</v>
      </c>
      <c r="AG5" s="7">
        <v>6</v>
      </c>
      <c r="AH5" s="7">
        <f>SUMIF(H5:AG5,"&lt;4.5",$H$7:$AG$7)</f>
        <v>2</v>
      </c>
      <c r="AI5" s="5">
        <v>63</v>
      </c>
      <c r="AJ5" s="8">
        <f>SUMPRODUCT(H5:AG5,$H$7:$AG$7)/$AI$7</f>
        <v>7.3126984126984125</v>
      </c>
      <c r="AK5" s="5" t="s">
        <v>50</v>
      </c>
      <c r="AL5" s="5"/>
    </row>
    <row r="6" spans="1:38" ht="18.75" customHeight="1">
      <c r="A6" s="5">
        <v>4</v>
      </c>
      <c r="B6" s="5">
        <v>1571210004</v>
      </c>
      <c r="C6" s="13" t="s">
        <v>39</v>
      </c>
      <c r="D6" s="14" t="s">
        <v>10</v>
      </c>
      <c r="E6" s="9">
        <v>34432</v>
      </c>
      <c r="F6" s="5" t="s">
        <v>40</v>
      </c>
      <c r="G6" s="5" t="s">
        <v>41</v>
      </c>
      <c r="H6" s="7">
        <v>6.5</v>
      </c>
      <c r="I6" s="7">
        <v>5</v>
      </c>
      <c r="J6" s="7">
        <v>5.7</v>
      </c>
      <c r="K6" s="7">
        <v>6.3</v>
      </c>
      <c r="L6" s="7">
        <v>6.5</v>
      </c>
      <c r="M6" s="7">
        <v>8.5</v>
      </c>
      <c r="N6" s="7">
        <v>5.5</v>
      </c>
      <c r="O6" s="7">
        <v>4.4</v>
      </c>
      <c r="P6" s="7">
        <v>9</v>
      </c>
      <c r="Q6" s="7">
        <v>7</v>
      </c>
      <c r="R6" s="7">
        <v>7</v>
      </c>
      <c r="S6" s="7">
        <v>6.7</v>
      </c>
      <c r="T6" s="7">
        <v>4.4</v>
      </c>
      <c r="U6" s="7">
        <v>6.6</v>
      </c>
      <c r="V6" s="7">
        <v>7.5</v>
      </c>
      <c r="W6" s="7">
        <v>6.5</v>
      </c>
      <c r="X6" s="7">
        <v>5</v>
      </c>
      <c r="Y6" s="7">
        <v>7.5</v>
      </c>
      <c r="Z6" s="7">
        <v>7.9</v>
      </c>
      <c r="AA6" s="7">
        <v>7.6</v>
      </c>
      <c r="AB6" s="7">
        <v>7.6</v>
      </c>
      <c r="AC6" s="7">
        <v>7.1</v>
      </c>
      <c r="AD6" s="7">
        <v>7</v>
      </c>
      <c r="AE6" s="7">
        <v>7</v>
      </c>
      <c r="AF6" s="7">
        <v>5</v>
      </c>
      <c r="AG6" s="7">
        <v>7</v>
      </c>
      <c r="AH6" s="7">
        <f>SUMIF(H6:AG6,"&lt;4.5",$H$7:$AG$7)</f>
        <v>4</v>
      </c>
      <c r="AI6" s="5">
        <v>63</v>
      </c>
      <c r="AJ6" s="8">
        <f>SUMPRODUCT(H6:AG6,$H$7:$AG$7)/$AI$7</f>
        <v>6.658730158730159</v>
      </c>
      <c r="AK6" s="5" t="s">
        <v>50</v>
      </c>
      <c r="AL6" s="5"/>
    </row>
    <row r="7" spans="1:38" s="4" customFormat="1" ht="18.75" customHeight="1">
      <c r="A7" s="2"/>
      <c r="B7" s="19" t="s">
        <v>54</v>
      </c>
      <c r="C7" s="11"/>
      <c r="D7" s="12"/>
      <c r="E7" s="2"/>
      <c r="F7" s="2"/>
      <c r="G7" s="2"/>
      <c r="H7" s="2">
        <v>2</v>
      </c>
      <c r="I7" s="2">
        <v>2</v>
      </c>
      <c r="J7" s="2">
        <v>2</v>
      </c>
      <c r="K7" s="2">
        <v>3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v>3</v>
      </c>
      <c r="R7" s="2">
        <v>4</v>
      </c>
      <c r="S7" s="2">
        <v>2</v>
      </c>
      <c r="T7" s="2">
        <v>2</v>
      </c>
      <c r="U7" s="2">
        <v>3</v>
      </c>
      <c r="V7" s="2">
        <v>2</v>
      </c>
      <c r="W7" s="2">
        <v>2</v>
      </c>
      <c r="X7" s="2">
        <v>2</v>
      </c>
      <c r="Y7" s="2">
        <v>2</v>
      </c>
      <c r="Z7" s="2">
        <v>2</v>
      </c>
      <c r="AA7" s="2">
        <v>2</v>
      </c>
      <c r="AB7" s="2">
        <v>2</v>
      </c>
      <c r="AC7" s="2">
        <v>2</v>
      </c>
      <c r="AD7" s="2">
        <v>4</v>
      </c>
      <c r="AE7" s="2">
        <v>8</v>
      </c>
      <c r="AF7" s="2">
        <v>2</v>
      </c>
      <c r="AG7" s="2">
        <v>0</v>
      </c>
      <c r="AH7" s="2"/>
      <c r="AI7" s="2">
        <v>63</v>
      </c>
      <c r="AJ7" s="2"/>
      <c r="AK7" s="2"/>
      <c r="AL7" s="2"/>
    </row>
    <row r="8" spans="1:38" s="18" customFormat="1" ht="18.75" customHeight="1">
      <c r="A8" s="15"/>
      <c r="B8" s="19" t="s">
        <v>55</v>
      </c>
      <c r="C8" s="16"/>
      <c r="D8" s="17"/>
      <c r="E8" s="15"/>
      <c r="F8" s="15"/>
      <c r="G8" s="15"/>
      <c r="H8" s="15">
        <v>8202002</v>
      </c>
      <c r="I8" s="15">
        <v>8202003</v>
      </c>
      <c r="J8" s="15">
        <v>8202012</v>
      </c>
      <c r="K8" s="15">
        <v>8202014</v>
      </c>
      <c r="L8" s="15">
        <v>8202016</v>
      </c>
      <c r="M8" s="15">
        <v>8202017</v>
      </c>
      <c r="N8" s="15">
        <v>8202018</v>
      </c>
      <c r="O8" s="15">
        <v>8202020</v>
      </c>
      <c r="P8" s="15">
        <v>8202021</v>
      </c>
      <c r="Q8" s="15">
        <v>8202022</v>
      </c>
      <c r="R8" s="15">
        <v>8202023</v>
      </c>
      <c r="S8" s="15">
        <v>8202024</v>
      </c>
      <c r="T8" s="15">
        <v>8202025</v>
      </c>
      <c r="U8" s="15">
        <v>8202027</v>
      </c>
      <c r="V8" s="15">
        <v>8202028</v>
      </c>
      <c r="W8" s="15">
        <v>8202029</v>
      </c>
      <c r="X8" s="15">
        <v>8202035</v>
      </c>
      <c r="Y8" s="15">
        <v>8202039</v>
      </c>
      <c r="Z8" s="15">
        <v>8202040</v>
      </c>
      <c r="AA8" s="15">
        <v>8207016</v>
      </c>
      <c r="AB8" s="15">
        <v>8207025</v>
      </c>
      <c r="AC8" s="15">
        <v>8207045</v>
      </c>
      <c r="AD8" s="15">
        <v>8202036</v>
      </c>
      <c r="AE8" s="15">
        <v>8202037</v>
      </c>
      <c r="AF8" s="15">
        <v>8202038</v>
      </c>
      <c r="AG8" s="15">
        <v>8211007</v>
      </c>
      <c r="AH8" s="15"/>
      <c r="AI8" s="15"/>
      <c r="AJ8" s="15"/>
      <c r="AK8" s="15"/>
      <c r="AL8" s="15"/>
    </row>
  </sheetData>
  <conditionalFormatting sqref="H3:AH6">
    <cfRule type="cellIs" priority="1" dxfId="0" operator="between" stopIfTrue="1">
      <formula>0</formula>
      <formula>4.45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Thoa</cp:lastModifiedBy>
  <dcterms:modified xsi:type="dcterms:W3CDTF">2018-03-13T02:08:47Z</dcterms:modified>
  <cp:category/>
  <cp:version/>
  <cp:contentType/>
  <cp:contentStatus/>
</cp:coreProperties>
</file>